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Dinas Pariwisata\Data Kunjungan Wisatawan Tahun 2022\"/>
    </mc:Choice>
  </mc:AlternateContent>
  <bookViews>
    <workbookView xWindow="0" yWindow="0" windowWidth="20490" windowHeight="7605"/>
  </bookViews>
  <sheets>
    <sheet name="Rekapitulasi" sheetId="14" r:id="rId1"/>
    <sheet name="Presentase Kunjungan Domestik" sheetId="15" r:id="rId2"/>
    <sheet name="Presentase Kunjungan Mancanegar" sheetId="17" r:id="rId3"/>
    <sheet name="Sheet1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7" l="1"/>
  <c r="G16" i="17"/>
  <c r="G17" i="17"/>
  <c r="G17" i="15"/>
  <c r="G17" i="14" l="1"/>
  <c r="G15" i="15" l="1"/>
  <c r="G16" i="15"/>
  <c r="G16" i="14"/>
  <c r="G15" i="14" l="1"/>
  <c r="E18" i="17" l="1"/>
  <c r="E24" i="17" s="1"/>
  <c r="E27" i="17" s="1"/>
  <c r="C18" i="17"/>
  <c r="G14" i="17"/>
  <c r="G13" i="17"/>
  <c r="G12" i="17"/>
  <c r="G11" i="17"/>
  <c r="G10" i="17"/>
  <c r="G9" i="17"/>
  <c r="G8" i="17"/>
  <c r="G7" i="17"/>
  <c r="G6" i="17"/>
  <c r="E18" i="15"/>
  <c r="C18" i="15"/>
  <c r="E24" i="15" s="1"/>
  <c r="E27" i="15" s="1"/>
  <c r="G14" i="15"/>
  <c r="G13" i="15"/>
  <c r="G12" i="15"/>
  <c r="G11" i="15"/>
  <c r="G10" i="15"/>
  <c r="G9" i="15"/>
  <c r="G8" i="15"/>
  <c r="G7" i="15"/>
  <c r="G6" i="15"/>
  <c r="G18" i="17" l="1"/>
  <c r="G18" i="15"/>
  <c r="G14" i="14"/>
  <c r="G13" i="14" l="1"/>
  <c r="G12" i="14" l="1"/>
  <c r="E18" i="14" l="1"/>
  <c r="C18" i="14"/>
  <c r="G11" i="14"/>
  <c r="G10" i="14"/>
  <c r="G9" i="14"/>
  <c r="G8" i="14"/>
  <c r="G7" i="14"/>
  <c r="G6" i="14"/>
  <c r="G18" i="14" l="1"/>
</calcChain>
</file>

<file path=xl/sharedStrings.xml><?xml version="1.0" encoding="utf-8"?>
<sst xmlns="http://schemas.openxmlformats.org/spreadsheetml/2006/main" count="101" uniqueCount="41">
  <si>
    <t>NO.</t>
  </si>
  <si>
    <t>BULAN</t>
  </si>
  <si>
    <t>JUMLAH WISATAWAN</t>
  </si>
  <si>
    <t>JUMLAH</t>
  </si>
  <si>
    <t>DOMESTIK</t>
  </si>
  <si>
    <t>MANCANEGARA</t>
  </si>
  <si>
    <t>JANUARI</t>
  </si>
  <si>
    <t>TOTAL</t>
  </si>
  <si>
    <t>Diketahui Oleh :</t>
  </si>
  <si>
    <t>Kepala Bidang Pemasaran</t>
  </si>
  <si>
    <t>NIP. 19802310 200312 2 006</t>
  </si>
  <si>
    <t>NIP. 19701210 200604 1 016</t>
  </si>
  <si>
    <t xml:space="preserve">REKAPITULASI DATA KUNJUNGAN WISATAWAN 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</si>
  <si>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</si>
  <si>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</si>
  <si>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</si>
  <si>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</si>
  <si>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</si>
  <si>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</si>
  <si>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</si>
  <si>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</si>
  <si>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</si>
  <si>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</si>
  <si>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</si>
  <si>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Kasi. Penyediaan Data dan Penyebaran Informasi Pariwisata</t>
  </si>
  <si>
    <t>SRI NURNANINGSIH Y, S.S, M.M</t>
  </si>
  <si>
    <t>SUPRIADI B, S.P</t>
  </si>
  <si>
    <t>Realisasi kunjungan wisatawan tahun 2021</t>
  </si>
  <si>
    <t>Target Kunjungan dalam Renstra tahun 2021</t>
  </si>
  <si>
    <t>=</t>
  </si>
  <si>
    <t>X</t>
  </si>
  <si>
    <t>Presentase kunjungan wisatawan Domestik</t>
  </si>
  <si>
    <t>Benteng, 29 Oktober 2021</t>
  </si>
  <si>
    <t>Realisasi Kunjungan Wisatawan tahun 2021</t>
  </si>
  <si>
    <t>X 100 %</t>
  </si>
  <si>
    <t>Presentase kunjungan wisatawan Mancanegara</t>
  </si>
  <si>
    <t>TAHUN 2022</t>
  </si>
  <si>
    <t>REKAPITULASI DATA HUNIAN HOTEL, WISMA, HOMESTAY, RESORT, DAN TRAVEL AGENT</t>
  </si>
  <si>
    <t>*data penumpang mudik dari UPTD Pelabuhan Bira dan Pelabuhan Pamatata (bulan April) : 13.307 orang</t>
  </si>
  <si>
    <t>*data penumpang mudik dari UPTD Pelabuhan Pamatata dan Pelabuhan Benteng (bulan Juli) : 1.000 orang</t>
  </si>
  <si>
    <t>Benteng, 20 Januari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</si>
</sst>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name val="Calibri"/>
      <family val="2"/>
      <charset val="1"/>
      <scheme val="minor"/>
    </font>
    <font>
      <sz val="9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6" xfId="0" applyFont="1" applyBorder="1"/>
    <xf numFmtId="0" fontId="1" fillId="0" borderId="8" xfId="0" applyFont="1" applyBorder="1"/>
    <xf numFmtId="0" fontId="1" fillId="0" borderId="1" xfId="0" applyFont="1" applyBorder="1"/>
    <xf numFmtId="164" fontId="1" fillId="0" borderId="8" xfId="0" applyNumberFormat="1" applyFont="1" applyBorder="1"/>
    <xf numFmtId="0" fontId="1" fillId="0" borderId="3" xfId="0" applyFont="1" applyFill="1" applyBorder="1"/>
    <xf numFmtId="0" fontId="4" fillId="0" borderId="0" xfId="0" applyFont="1"/>
    <xf numFmtId="0" fontId="5" fillId="0" borderId="0" xfId="0" applyFont="1"/>
    <xf numFmtId="0" fontId="3" fillId="5" borderId="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0" xfId="0" quotePrefix="1"/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/>
    </xf>
    <xf numFmtId="10" fontId="2" fillId="0" borderId="0" xfId="0" applyNumberFormat="1" applyFont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" fontId="1" fillId="6" borderId="4" xfId="0" applyNumberFormat="1" applyFont="1" applyFill="1" applyBorder="1" applyAlignment="1">
      <alignment horizontal="center"/>
    </xf>
    <xf numFmtId="1" fontId="1" fillId="6" borderId="5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8" zoomScaleNormal="100" workbookViewId="0">
      <selection activeCell="E11" sqref="E11:F11"/>
    </sheetView>
  </sheetViews>
  <sheetFormatPr defaultRowHeight="15" x14ac:dyDescent="0.25"/>
  <cols>
    <col min="1" max="1" width="8.28515625" customWidth="1"/>
    <col min="2" max="2" width="23.5703125" customWidth="1"/>
    <col min="4" max="4" width="14.5703125" customWidth="1"/>
    <col min="5" max="5" width="10.7109375" customWidth="1"/>
    <col min="6" max="6" width="16.7109375" customWidth="1"/>
    <col min="7" max="7" width="40.140625" customWidth="1"/>
  </cols>
  <sheetData>
    <row r="1" spans="1:8" ht="21" x14ac:dyDescent="0.35">
      <c r="A1" s="47" t="s">
        <v>37</v>
      </c>
      <c r="B1" s="47"/>
      <c r="C1" s="47"/>
      <c r="D1" s="47"/>
      <c r="E1" s="47"/>
      <c r="F1" s="47"/>
      <c r="G1" s="47"/>
      <c r="H1" s="47"/>
    </row>
    <row r="2" spans="1:8" ht="21" x14ac:dyDescent="0.35">
      <c r="A2" s="47" t="s">
        <v>36</v>
      </c>
      <c r="B2" s="47"/>
      <c r="C2" s="47"/>
      <c r="D2" s="47"/>
      <c r="E2" s="47"/>
      <c r="F2" s="47"/>
      <c r="G2" s="47"/>
      <c r="H2" s="47"/>
    </row>
    <row r="4" spans="1:8" ht="21" x14ac:dyDescent="0.35">
      <c r="A4" s="48" t="s">
        <v>0</v>
      </c>
      <c r="B4" s="48" t="s">
        <v>1</v>
      </c>
      <c r="C4" s="50" t="s">
        <v>2</v>
      </c>
      <c r="D4" s="50"/>
      <c r="E4" s="50"/>
      <c r="F4" s="50"/>
      <c r="G4" s="48" t="s">
        <v>3</v>
      </c>
    </row>
    <row r="5" spans="1:8" ht="21" x14ac:dyDescent="0.35">
      <c r="A5" s="49"/>
      <c r="B5" s="49"/>
      <c r="C5" s="50" t="s">
        <v>4</v>
      </c>
      <c r="D5" s="50"/>
      <c r="E5" s="51" t="s">
        <v>5</v>
      </c>
      <c r="F5" s="52"/>
      <c r="G5" s="49"/>
    </row>
    <row r="6" spans="1:8" ht="18.75" x14ac:dyDescent="0.3">
      <c r="A6" s="13">
        <v>1</v>
      </c>
      <c r="B6" s="1" t="s">
        <v>6</v>
      </c>
      <c r="C6" s="39">
        <v>206</v>
      </c>
      <c r="D6" s="40"/>
      <c r="E6" s="41">
        <v>0</v>
      </c>
      <c r="F6" s="42"/>
      <c r="G6" s="9">
        <f t="shared" ref="G6:G17" si="0">(C6+E6)</f>
        <v>206</v>
      </c>
    </row>
    <row r="7" spans="1:8" ht="18.75" x14ac:dyDescent="0.3">
      <c r="A7" s="15">
        <v>2</v>
      </c>
      <c r="B7" s="2" t="s">
        <v>13</v>
      </c>
      <c r="C7" s="39">
        <v>292</v>
      </c>
      <c r="D7" s="40"/>
      <c r="E7" s="41">
        <v>0</v>
      </c>
      <c r="F7" s="42"/>
      <c r="G7" s="10">
        <f t="shared" si="0"/>
        <v>292</v>
      </c>
    </row>
    <row r="8" spans="1:8" ht="18.75" x14ac:dyDescent="0.3">
      <c r="A8" s="13">
        <v>3</v>
      </c>
      <c r="B8" s="1" t="s">
        <v>14</v>
      </c>
      <c r="C8" s="39">
        <v>466</v>
      </c>
      <c r="D8" s="40"/>
      <c r="E8" s="41">
        <v>0</v>
      </c>
      <c r="F8" s="42"/>
      <c r="G8" s="14">
        <f t="shared" si="0"/>
        <v>466</v>
      </c>
    </row>
    <row r="9" spans="1:8" ht="18.75" x14ac:dyDescent="0.3">
      <c r="A9" s="16">
        <v>4</v>
      </c>
      <c r="B9" s="3" t="s">
        <v>15</v>
      </c>
      <c r="C9" s="39">
        <v>13559</v>
      </c>
      <c r="D9" s="40"/>
      <c r="E9" s="41">
        <v>0</v>
      </c>
      <c r="F9" s="42"/>
      <c r="G9" s="14">
        <f t="shared" si="0"/>
        <v>13559</v>
      </c>
    </row>
    <row r="10" spans="1:8" ht="18.75" x14ac:dyDescent="0.3">
      <c r="A10" s="15">
        <v>5</v>
      </c>
      <c r="B10" s="2" t="s">
        <v>16</v>
      </c>
      <c r="C10" s="39">
        <v>514</v>
      </c>
      <c r="D10" s="40"/>
      <c r="E10" s="41">
        <v>3</v>
      </c>
      <c r="F10" s="42"/>
      <c r="G10" s="10">
        <f t="shared" si="0"/>
        <v>517</v>
      </c>
    </row>
    <row r="11" spans="1:8" ht="18.75" x14ac:dyDescent="0.3">
      <c r="A11" s="13">
        <v>6</v>
      </c>
      <c r="B11" s="1" t="s">
        <v>17</v>
      </c>
      <c r="C11" s="39">
        <v>575</v>
      </c>
      <c r="D11" s="40"/>
      <c r="E11" s="41">
        <v>17</v>
      </c>
      <c r="F11" s="42"/>
      <c r="G11" s="9">
        <f t="shared" si="0"/>
        <v>592</v>
      </c>
    </row>
    <row r="12" spans="1:8" ht="18.75" x14ac:dyDescent="0.3">
      <c r="A12" s="15">
        <v>7</v>
      </c>
      <c r="B12" s="2" t="s">
        <v>18</v>
      </c>
      <c r="C12" s="39">
        <v>1612</v>
      </c>
      <c r="D12" s="40"/>
      <c r="E12" s="41">
        <v>2</v>
      </c>
      <c r="F12" s="42"/>
      <c r="G12" s="10">
        <f t="shared" si="0"/>
        <v>1614</v>
      </c>
    </row>
    <row r="13" spans="1:8" ht="18.75" x14ac:dyDescent="0.3">
      <c r="A13" s="13">
        <v>8</v>
      </c>
      <c r="B13" s="1" t="s">
        <v>19</v>
      </c>
      <c r="C13" s="39">
        <v>478</v>
      </c>
      <c r="D13" s="40"/>
      <c r="E13" s="41">
        <v>4</v>
      </c>
      <c r="F13" s="42"/>
      <c r="G13" s="9">
        <f t="shared" si="0"/>
        <v>482</v>
      </c>
    </row>
    <row r="14" spans="1:8" ht="18.75" x14ac:dyDescent="0.3">
      <c r="A14" s="15">
        <v>9</v>
      </c>
      <c r="B14" s="2" t="s">
        <v>20</v>
      </c>
      <c r="C14" s="39">
        <v>718</v>
      </c>
      <c r="D14" s="40"/>
      <c r="E14" s="41">
        <v>0</v>
      </c>
      <c r="F14" s="42"/>
      <c r="G14" s="10">
        <f t="shared" si="0"/>
        <v>718</v>
      </c>
    </row>
    <row r="15" spans="1:8" ht="18.75" x14ac:dyDescent="0.3">
      <c r="A15" s="13">
        <v>10</v>
      </c>
      <c r="B15" s="1" t="s">
        <v>21</v>
      </c>
      <c r="C15" s="39">
        <v>467</v>
      </c>
      <c r="D15" s="40"/>
      <c r="E15" s="41">
        <v>20</v>
      </c>
      <c r="F15" s="42"/>
      <c r="G15" s="9">
        <f t="shared" si="0"/>
        <v>487</v>
      </c>
    </row>
    <row r="16" spans="1:8" ht="18.75" x14ac:dyDescent="0.3">
      <c r="A16" s="17">
        <v>11</v>
      </c>
      <c r="B16" s="4" t="s">
        <v>22</v>
      </c>
      <c r="C16" s="43">
        <v>1600</v>
      </c>
      <c r="D16" s="44"/>
      <c r="E16" s="45">
        <v>15</v>
      </c>
      <c r="F16" s="46"/>
      <c r="G16" s="11">
        <f t="shared" si="0"/>
        <v>1615</v>
      </c>
    </row>
    <row r="17" spans="1:9" ht="18.75" x14ac:dyDescent="0.3">
      <c r="A17" s="18">
        <v>12</v>
      </c>
      <c r="B17" s="5" t="s">
        <v>23</v>
      </c>
      <c r="C17" s="39">
        <v>291</v>
      </c>
      <c r="D17" s="40"/>
      <c r="E17" s="41">
        <v>134</v>
      </c>
      <c r="F17" s="42"/>
      <c r="G17" s="12">
        <f t="shared" si="0"/>
        <v>425</v>
      </c>
    </row>
    <row r="18" spans="1:9" ht="21" x14ac:dyDescent="0.35">
      <c r="A18" s="34" t="s">
        <v>7</v>
      </c>
      <c r="B18" s="35"/>
      <c r="C18" s="36">
        <f>SUM(C6:D17)</f>
        <v>20778</v>
      </c>
      <c r="D18" s="37"/>
      <c r="E18" s="38">
        <f>SUM(E6:F17)</f>
        <v>195</v>
      </c>
      <c r="F18" s="37"/>
      <c r="G18" s="8">
        <f>SUM(G6:G17)</f>
        <v>20973</v>
      </c>
    </row>
    <row r="20" spans="1:9" x14ac:dyDescent="0.25">
      <c r="A20" s="33" t="s">
        <v>38</v>
      </c>
      <c r="B20" s="33"/>
      <c r="C20" s="33"/>
      <c r="D20" s="33"/>
      <c r="E20" s="33"/>
      <c r="F20" s="33"/>
      <c r="G20" s="33"/>
    </row>
    <row r="21" spans="1:9" x14ac:dyDescent="0.25">
      <c r="A21" s="33" t="s">
        <v>39</v>
      </c>
      <c r="B21" s="33"/>
      <c r="C21" s="33"/>
      <c r="D21" s="33"/>
      <c r="E21" s="33"/>
      <c r="F21" s="33"/>
      <c r="G21" s="33"/>
    </row>
    <row r="22" spans="1:9" x14ac:dyDescent="0.25">
      <c r="A22" s="22"/>
      <c r="E22" s="20"/>
      <c r="F22" t="s">
        <v>40</v>
      </c>
    </row>
    <row r="23" spans="1:9" x14ac:dyDescent="0.25">
      <c r="E23" s="6"/>
      <c r="F23" s="6" t="s">
        <v>9</v>
      </c>
    </row>
    <row r="25" spans="1:9" x14ac:dyDescent="0.25">
      <c r="E25" s="7"/>
    </row>
    <row r="27" spans="1:9" x14ac:dyDescent="0.25">
      <c r="F27" s="7" t="s">
        <v>25</v>
      </c>
      <c r="G27" s="7"/>
    </row>
    <row r="28" spans="1:9" x14ac:dyDescent="0.25">
      <c r="F28" t="s">
        <v>10</v>
      </c>
    </row>
    <row r="29" spans="1:9" x14ac:dyDescent="0.25">
      <c r="A29" s="23"/>
      <c r="H29" s="19"/>
      <c r="I29" s="19"/>
    </row>
  </sheetData>
  <mergeCells count="35">
    <mergeCell ref="A1:H1"/>
    <mergeCell ref="A4:A5"/>
    <mergeCell ref="B4:B5"/>
    <mergeCell ref="C4:F4"/>
    <mergeCell ref="G4:G5"/>
    <mergeCell ref="C5:D5"/>
    <mergeCell ref="E5:F5"/>
    <mergeCell ref="A2:H2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A18:B18"/>
    <mergeCell ref="C18:D18"/>
    <mergeCell ref="E18:F18"/>
    <mergeCell ref="C15:D15"/>
    <mergeCell ref="E15:F15"/>
    <mergeCell ref="C16:D16"/>
    <mergeCell ref="E16:F16"/>
    <mergeCell ref="C17:D17"/>
    <mergeCell ref="E17:F17"/>
  </mergeCells>
  <pageMargins left="1.299212598425197" right="0.70866141732283472" top="0.74803149606299213" bottom="0.74803149606299213" header="0.31496062992125984" footer="0.31496062992125984"/>
  <pageSetup paperSize="256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opLeftCell="A3" workbookViewId="0">
      <selection activeCell="D3" sqref="D3"/>
    </sheetView>
  </sheetViews>
  <sheetFormatPr defaultRowHeight="15" x14ac:dyDescent="0.25"/>
  <cols>
    <col min="1" max="1" width="8.28515625" customWidth="1"/>
    <col min="2" max="2" width="23.5703125" customWidth="1"/>
    <col min="4" max="4" width="19" customWidth="1"/>
    <col min="5" max="5" width="16.85546875" customWidth="1"/>
    <col min="6" max="6" width="22.7109375" customWidth="1"/>
    <col min="7" max="7" width="42.28515625" customWidth="1"/>
  </cols>
  <sheetData>
    <row r="1" spans="1:8" ht="21" x14ac:dyDescent="0.35">
      <c r="A1" s="47" t="s">
        <v>12</v>
      </c>
      <c r="B1" s="47"/>
      <c r="C1" s="47"/>
      <c r="D1" s="47"/>
      <c r="E1" s="47"/>
      <c r="F1" s="47"/>
      <c r="G1" s="47"/>
      <c r="H1" s="47"/>
    </row>
    <row r="2" spans="1:8" ht="21" x14ac:dyDescent="0.35">
      <c r="A2" s="47" t="s">
        <v>36</v>
      </c>
      <c r="B2" s="47"/>
      <c r="C2" s="47"/>
      <c r="D2" s="47"/>
      <c r="E2" s="47"/>
      <c r="F2" s="47"/>
      <c r="G2" s="47"/>
      <c r="H2" s="47"/>
    </row>
    <row r="4" spans="1:8" ht="21" x14ac:dyDescent="0.35">
      <c r="A4" s="48" t="s">
        <v>0</v>
      </c>
      <c r="B4" s="48" t="s">
        <v>1</v>
      </c>
      <c r="C4" s="51" t="s">
        <v>2</v>
      </c>
      <c r="D4" s="50"/>
      <c r="E4" s="50"/>
      <c r="F4" s="52"/>
      <c r="G4" s="48" t="s">
        <v>3</v>
      </c>
    </row>
    <row r="5" spans="1:8" ht="21" x14ac:dyDescent="0.35">
      <c r="A5" s="49"/>
      <c r="B5" s="49"/>
      <c r="C5" s="50" t="s">
        <v>4</v>
      </c>
      <c r="D5" s="50"/>
      <c r="E5" s="51" t="s">
        <v>5</v>
      </c>
      <c r="F5" s="52"/>
      <c r="G5" s="49"/>
    </row>
    <row r="6" spans="1:8" ht="18.75" x14ac:dyDescent="0.3">
      <c r="A6" s="13">
        <v>1</v>
      </c>
      <c r="B6" s="1" t="s">
        <v>6</v>
      </c>
      <c r="C6" s="39">
        <v>206</v>
      </c>
      <c r="D6" s="40"/>
      <c r="E6" s="41">
        <v>0</v>
      </c>
      <c r="F6" s="42"/>
      <c r="G6" s="9">
        <f t="shared" ref="G6:G17" si="0">(C6+E6)</f>
        <v>206</v>
      </c>
    </row>
    <row r="7" spans="1:8" ht="18.75" x14ac:dyDescent="0.3">
      <c r="A7" s="15">
        <v>2</v>
      </c>
      <c r="B7" s="2" t="s">
        <v>13</v>
      </c>
      <c r="C7" s="39">
        <v>292</v>
      </c>
      <c r="D7" s="40"/>
      <c r="E7" s="41">
        <v>0</v>
      </c>
      <c r="F7" s="42"/>
      <c r="G7" s="10">
        <f t="shared" si="0"/>
        <v>292</v>
      </c>
    </row>
    <row r="8" spans="1:8" ht="18.75" x14ac:dyDescent="0.3">
      <c r="A8" s="13">
        <v>3</v>
      </c>
      <c r="B8" s="1" t="s">
        <v>14</v>
      </c>
      <c r="C8" s="39">
        <v>466</v>
      </c>
      <c r="D8" s="40"/>
      <c r="E8" s="41">
        <v>0</v>
      </c>
      <c r="F8" s="42"/>
      <c r="G8" s="14">
        <f t="shared" si="0"/>
        <v>466</v>
      </c>
    </row>
    <row r="9" spans="1:8" ht="18.75" x14ac:dyDescent="0.3">
      <c r="A9" s="16">
        <v>4</v>
      </c>
      <c r="B9" s="3" t="s">
        <v>15</v>
      </c>
      <c r="C9" s="39">
        <v>13559</v>
      </c>
      <c r="D9" s="40"/>
      <c r="E9" s="41">
        <v>0</v>
      </c>
      <c r="F9" s="42"/>
      <c r="G9" s="14">
        <f t="shared" si="0"/>
        <v>13559</v>
      </c>
    </row>
    <row r="10" spans="1:8" ht="18.75" x14ac:dyDescent="0.3">
      <c r="A10" s="15">
        <v>5</v>
      </c>
      <c r="B10" s="2" t="s">
        <v>16</v>
      </c>
      <c r="C10" s="39">
        <v>508</v>
      </c>
      <c r="D10" s="40"/>
      <c r="E10" s="41">
        <v>3</v>
      </c>
      <c r="F10" s="42"/>
      <c r="G10" s="10">
        <f t="shared" si="0"/>
        <v>511</v>
      </c>
    </row>
    <row r="11" spans="1:8" ht="18.75" x14ac:dyDescent="0.3">
      <c r="A11" s="13">
        <v>6</v>
      </c>
      <c r="B11" s="1" t="s">
        <v>17</v>
      </c>
      <c r="C11" s="39"/>
      <c r="D11" s="40"/>
      <c r="E11" s="41"/>
      <c r="F11" s="42"/>
      <c r="G11" s="9">
        <f t="shared" si="0"/>
        <v>0</v>
      </c>
    </row>
    <row r="12" spans="1:8" ht="18.75" x14ac:dyDescent="0.3">
      <c r="A12" s="15">
        <v>7</v>
      </c>
      <c r="B12" s="2" t="s">
        <v>18</v>
      </c>
      <c r="C12" s="39"/>
      <c r="D12" s="40"/>
      <c r="E12" s="41"/>
      <c r="F12" s="42"/>
      <c r="G12" s="10">
        <f t="shared" si="0"/>
        <v>0</v>
      </c>
    </row>
    <row r="13" spans="1:8" ht="18.75" x14ac:dyDescent="0.3">
      <c r="A13" s="13">
        <v>8</v>
      </c>
      <c r="B13" s="1" t="s">
        <v>19</v>
      </c>
      <c r="C13" s="39"/>
      <c r="D13" s="40"/>
      <c r="E13" s="41"/>
      <c r="F13" s="42"/>
      <c r="G13" s="9">
        <f t="shared" si="0"/>
        <v>0</v>
      </c>
    </row>
    <row r="14" spans="1:8" ht="18.75" x14ac:dyDescent="0.3">
      <c r="A14" s="15">
        <v>9</v>
      </c>
      <c r="B14" s="2" t="s">
        <v>20</v>
      </c>
      <c r="C14" s="39"/>
      <c r="D14" s="40"/>
      <c r="E14" s="41"/>
      <c r="F14" s="42"/>
      <c r="G14" s="10">
        <f t="shared" si="0"/>
        <v>0</v>
      </c>
    </row>
    <row r="15" spans="1:8" ht="18.75" x14ac:dyDescent="0.3">
      <c r="A15" s="13">
        <v>10</v>
      </c>
      <c r="B15" s="1" t="s">
        <v>21</v>
      </c>
      <c r="C15" s="39"/>
      <c r="D15" s="40"/>
      <c r="E15" s="41"/>
      <c r="F15" s="42"/>
      <c r="G15" s="10">
        <f t="shared" si="0"/>
        <v>0</v>
      </c>
    </row>
    <row r="16" spans="1:8" ht="18.75" x14ac:dyDescent="0.3">
      <c r="A16" s="17">
        <v>11</v>
      </c>
      <c r="B16" s="4" t="s">
        <v>22</v>
      </c>
      <c r="C16" s="43"/>
      <c r="D16" s="44"/>
      <c r="E16" s="45"/>
      <c r="F16" s="46"/>
      <c r="G16" s="10">
        <f t="shared" si="0"/>
        <v>0</v>
      </c>
    </row>
    <row r="17" spans="1:9" ht="18.75" x14ac:dyDescent="0.3">
      <c r="A17" s="18">
        <v>12</v>
      </c>
      <c r="B17" s="5" t="s">
        <v>23</v>
      </c>
      <c r="C17" s="39"/>
      <c r="D17" s="40"/>
      <c r="E17" s="41"/>
      <c r="F17" s="42"/>
      <c r="G17" s="12">
        <f t="shared" si="0"/>
        <v>0</v>
      </c>
    </row>
    <row r="18" spans="1:9" ht="21" x14ac:dyDescent="0.35">
      <c r="A18" s="34" t="s">
        <v>7</v>
      </c>
      <c r="B18" s="35"/>
      <c r="C18" s="36">
        <f>SUM(C6:D17)</f>
        <v>15031</v>
      </c>
      <c r="D18" s="37"/>
      <c r="E18" s="38">
        <f>SUM(E6:F17)</f>
        <v>3</v>
      </c>
      <c r="F18" s="37"/>
      <c r="G18" s="8">
        <f>SUM(G6:G17)</f>
        <v>15034</v>
      </c>
    </row>
    <row r="21" spans="1:9" x14ac:dyDescent="0.25">
      <c r="A21" s="53" t="s">
        <v>31</v>
      </c>
      <c r="B21" s="53"/>
      <c r="C21" s="53"/>
      <c r="D21" s="56" t="s">
        <v>29</v>
      </c>
      <c r="E21" s="30" t="s">
        <v>33</v>
      </c>
      <c r="F21" s="30"/>
      <c r="G21" s="57" t="s">
        <v>34</v>
      </c>
      <c r="H21" s="55"/>
      <c r="I21" s="54"/>
    </row>
    <row r="22" spans="1:9" x14ac:dyDescent="0.25">
      <c r="A22" s="53"/>
      <c r="B22" s="53"/>
      <c r="C22" s="53"/>
      <c r="D22" s="53"/>
      <c r="E22" s="31" t="s">
        <v>28</v>
      </c>
      <c r="F22" s="31"/>
      <c r="G22" s="57"/>
      <c r="H22" s="55"/>
      <c r="I22" s="53"/>
    </row>
    <row r="23" spans="1:9" x14ac:dyDescent="0.25">
      <c r="A23" s="25"/>
      <c r="B23" s="25"/>
      <c r="C23" s="25"/>
      <c r="H23" s="25"/>
      <c r="I23" s="25"/>
    </row>
    <row r="24" spans="1:9" x14ac:dyDescent="0.25">
      <c r="A24" s="25"/>
      <c r="B24" s="25"/>
      <c r="C24" s="25"/>
      <c r="D24" s="26" t="s">
        <v>29</v>
      </c>
      <c r="E24" s="24">
        <f>C18</f>
        <v>15031</v>
      </c>
      <c r="F24" s="53" t="s">
        <v>30</v>
      </c>
      <c r="G24" s="54">
        <v>1</v>
      </c>
      <c r="H24" s="25"/>
      <c r="I24" s="25"/>
    </row>
    <row r="25" spans="1:9" ht="18" customHeight="1" x14ac:dyDescent="0.25">
      <c r="A25" s="25"/>
      <c r="B25" s="25"/>
      <c r="C25" s="25"/>
      <c r="D25" s="25"/>
      <c r="E25" s="32">
        <v>34283</v>
      </c>
      <c r="F25" s="53"/>
      <c r="G25" s="54"/>
      <c r="H25" s="25"/>
      <c r="I25" s="25"/>
    </row>
    <row r="26" spans="1:9" x14ac:dyDescent="0.25">
      <c r="A26" s="25"/>
      <c r="B26" s="25"/>
      <c r="C26" s="25"/>
      <c r="D26" s="25"/>
      <c r="E26" s="25"/>
      <c r="F26" s="25"/>
      <c r="G26" s="27"/>
      <c r="H26" s="25"/>
      <c r="I26" s="25"/>
    </row>
    <row r="27" spans="1:9" ht="21" x14ac:dyDescent="0.25">
      <c r="A27" s="25"/>
      <c r="B27" s="25"/>
      <c r="C27" s="25"/>
      <c r="D27" s="26" t="s">
        <v>29</v>
      </c>
      <c r="E27" s="29">
        <f>((E24/E25)*G24)</f>
        <v>0.43843887641104923</v>
      </c>
      <c r="F27" s="25"/>
      <c r="G27" s="27"/>
      <c r="H27" s="25"/>
      <c r="I27" s="25"/>
    </row>
    <row r="28" spans="1:9" x14ac:dyDescent="0.25">
      <c r="A28" s="25"/>
      <c r="B28" s="25"/>
      <c r="C28" s="25"/>
      <c r="D28" s="25"/>
      <c r="E28" s="25"/>
      <c r="F28" s="25"/>
      <c r="G28" s="27"/>
      <c r="H28" s="25"/>
      <c r="I28" s="25"/>
    </row>
    <row r="29" spans="1:9" x14ac:dyDescent="0.25">
      <c r="D29" s="26"/>
      <c r="E29" s="28"/>
    </row>
    <row r="30" spans="1:9" x14ac:dyDescent="0.25">
      <c r="F30" t="s">
        <v>32</v>
      </c>
    </row>
    <row r="31" spans="1:9" x14ac:dyDescent="0.25">
      <c r="B31" t="s">
        <v>8</v>
      </c>
    </row>
    <row r="32" spans="1:9" x14ac:dyDescent="0.25">
      <c r="A32" s="22"/>
      <c r="B32" s="6" t="s">
        <v>9</v>
      </c>
      <c r="E32" s="20"/>
      <c r="F32" s="21" t="s">
        <v>24</v>
      </c>
    </row>
    <row r="33" spans="1:9" x14ac:dyDescent="0.25">
      <c r="E33" s="6"/>
    </row>
    <row r="35" spans="1:9" x14ac:dyDescent="0.25">
      <c r="E35" s="7"/>
      <c r="H35" s="19"/>
      <c r="I35" s="19"/>
    </row>
    <row r="36" spans="1:9" x14ac:dyDescent="0.25">
      <c r="B36" s="7" t="s">
        <v>25</v>
      </c>
      <c r="C36" s="7"/>
      <c r="F36" s="7" t="s">
        <v>26</v>
      </c>
    </row>
    <row r="37" spans="1:9" x14ac:dyDescent="0.25">
      <c r="B37" t="s">
        <v>10</v>
      </c>
      <c r="F37" t="s">
        <v>11</v>
      </c>
    </row>
    <row r="39" spans="1:9" x14ac:dyDescent="0.25">
      <c r="A39" s="23"/>
    </row>
  </sheetData>
  <mergeCells count="42">
    <mergeCell ref="F24:F25"/>
    <mergeCell ref="G24:G25"/>
    <mergeCell ref="I21:I22"/>
    <mergeCell ref="H21:H22"/>
    <mergeCell ref="D21:D22"/>
    <mergeCell ref="G21:G22"/>
    <mergeCell ref="A18:B18"/>
    <mergeCell ref="C18:D18"/>
    <mergeCell ref="E18:F18"/>
    <mergeCell ref="A21:C22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C6:D6"/>
    <mergeCell ref="E6:F6"/>
    <mergeCell ref="C7:D7"/>
    <mergeCell ref="E7:F7"/>
    <mergeCell ref="C8:D8"/>
    <mergeCell ref="E8:F8"/>
    <mergeCell ref="A1:H1"/>
    <mergeCell ref="A2:H2"/>
    <mergeCell ref="A4:A5"/>
    <mergeCell ref="B4:B5"/>
    <mergeCell ref="C4:F4"/>
    <mergeCell ref="G4:G5"/>
    <mergeCell ref="C5:D5"/>
    <mergeCell ref="E5:F5"/>
  </mergeCells>
  <pageMargins left="1.299212598425197" right="0.70866141732283472" top="0.74803149606299213" bottom="0.74803149606299213" header="0.31496062992125984" footer="0.31496062992125984"/>
  <pageSetup paperSize="256" scale="81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opLeftCell="A14" workbookViewId="0">
      <selection activeCell="D28" sqref="D28"/>
    </sheetView>
  </sheetViews>
  <sheetFormatPr defaultRowHeight="15" x14ac:dyDescent="0.25"/>
  <cols>
    <col min="1" max="1" width="8.28515625" customWidth="1"/>
    <col min="2" max="2" width="23.5703125" customWidth="1"/>
    <col min="3" max="3" width="12" customWidth="1"/>
    <col min="4" max="4" width="26.42578125" customWidth="1"/>
    <col min="5" max="5" width="18.7109375" customWidth="1"/>
    <col min="6" max="6" width="20.42578125" customWidth="1"/>
    <col min="7" max="7" width="30.42578125" customWidth="1"/>
  </cols>
  <sheetData>
    <row r="1" spans="1:8" ht="21" x14ac:dyDescent="0.35">
      <c r="A1" s="47" t="s">
        <v>12</v>
      </c>
      <c r="B1" s="47"/>
      <c r="C1" s="47"/>
      <c r="D1" s="47"/>
      <c r="E1" s="47"/>
      <c r="F1" s="47"/>
      <c r="G1" s="47"/>
      <c r="H1" s="47"/>
    </row>
    <row r="2" spans="1:8" ht="21" x14ac:dyDescent="0.35">
      <c r="A2" s="47" t="s">
        <v>36</v>
      </c>
      <c r="B2" s="47"/>
      <c r="C2" s="47"/>
      <c r="D2" s="47"/>
      <c r="E2" s="47"/>
      <c r="F2" s="47"/>
      <c r="G2" s="47"/>
      <c r="H2" s="47"/>
    </row>
    <row r="4" spans="1:8" ht="21" x14ac:dyDescent="0.35">
      <c r="A4" s="48" t="s">
        <v>0</v>
      </c>
      <c r="B4" s="48" t="s">
        <v>1</v>
      </c>
      <c r="C4" s="51" t="s">
        <v>2</v>
      </c>
      <c r="D4" s="50"/>
      <c r="E4" s="50"/>
      <c r="F4" s="52"/>
      <c r="G4" s="48" t="s">
        <v>3</v>
      </c>
    </row>
    <row r="5" spans="1:8" ht="21" x14ac:dyDescent="0.35">
      <c r="A5" s="49"/>
      <c r="B5" s="49"/>
      <c r="C5" s="50" t="s">
        <v>4</v>
      </c>
      <c r="D5" s="50"/>
      <c r="E5" s="51" t="s">
        <v>5</v>
      </c>
      <c r="F5" s="52"/>
      <c r="G5" s="49"/>
    </row>
    <row r="6" spans="1:8" ht="18.75" x14ac:dyDescent="0.3">
      <c r="A6" s="13">
        <v>1</v>
      </c>
      <c r="B6" s="1" t="s">
        <v>6</v>
      </c>
      <c r="C6" s="39">
        <v>206</v>
      </c>
      <c r="D6" s="40"/>
      <c r="E6" s="41">
        <v>0</v>
      </c>
      <c r="F6" s="42"/>
      <c r="G6" s="9">
        <f t="shared" ref="G6:G17" si="0">(C6+E6)</f>
        <v>206</v>
      </c>
    </row>
    <row r="7" spans="1:8" ht="18.75" x14ac:dyDescent="0.3">
      <c r="A7" s="15">
        <v>2</v>
      </c>
      <c r="B7" s="2" t="s">
        <v>13</v>
      </c>
      <c r="C7" s="39">
        <v>292</v>
      </c>
      <c r="D7" s="40"/>
      <c r="E7" s="41">
        <v>0</v>
      </c>
      <c r="F7" s="42"/>
      <c r="G7" s="10">
        <f t="shared" si="0"/>
        <v>292</v>
      </c>
    </row>
    <row r="8" spans="1:8" ht="18.75" x14ac:dyDescent="0.3">
      <c r="A8" s="13">
        <v>3</v>
      </c>
      <c r="B8" s="1" t="s">
        <v>14</v>
      </c>
      <c r="C8" s="39">
        <v>466</v>
      </c>
      <c r="D8" s="40"/>
      <c r="E8" s="41">
        <v>0</v>
      </c>
      <c r="F8" s="42"/>
      <c r="G8" s="14">
        <f t="shared" si="0"/>
        <v>466</v>
      </c>
    </row>
    <row r="9" spans="1:8" ht="18.75" x14ac:dyDescent="0.3">
      <c r="A9" s="16">
        <v>4</v>
      </c>
      <c r="B9" s="3" t="s">
        <v>15</v>
      </c>
      <c r="C9" s="39">
        <v>13559</v>
      </c>
      <c r="D9" s="40"/>
      <c r="E9" s="41">
        <v>0</v>
      </c>
      <c r="F9" s="42"/>
      <c r="G9" s="14">
        <f t="shared" si="0"/>
        <v>13559</v>
      </c>
    </row>
    <row r="10" spans="1:8" ht="18.75" x14ac:dyDescent="0.3">
      <c r="A10" s="15">
        <v>5</v>
      </c>
      <c r="B10" s="2" t="s">
        <v>16</v>
      </c>
      <c r="C10" s="39">
        <v>508</v>
      </c>
      <c r="D10" s="40"/>
      <c r="E10" s="41">
        <v>3</v>
      </c>
      <c r="F10" s="42"/>
      <c r="G10" s="10">
        <f t="shared" si="0"/>
        <v>511</v>
      </c>
    </row>
    <row r="11" spans="1:8" ht="18.75" x14ac:dyDescent="0.3">
      <c r="A11" s="13">
        <v>6</v>
      </c>
      <c r="B11" s="1" t="s">
        <v>17</v>
      </c>
      <c r="C11" s="39"/>
      <c r="D11" s="40"/>
      <c r="E11" s="41"/>
      <c r="F11" s="42"/>
      <c r="G11" s="9">
        <f t="shared" si="0"/>
        <v>0</v>
      </c>
    </row>
    <row r="12" spans="1:8" ht="18.75" x14ac:dyDescent="0.3">
      <c r="A12" s="15">
        <v>7</v>
      </c>
      <c r="B12" s="2" t="s">
        <v>18</v>
      </c>
      <c r="C12" s="39"/>
      <c r="D12" s="40"/>
      <c r="E12" s="41"/>
      <c r="F12" s="42"/>
      <c r="G12" s="10">
        <f t="shared" si="0"/>
        <v>0</v>
      </c>
    </row>
    <row r="13" spans="1:8" ht="18.75" x14ac:dyDescent="0.3">
      <c r="A13" s="13">
        <v>8</v>
      </c>
      <c r="B13" s="1" t="s">
        <v>19</v>
      </c>
      <c r="C13" s="39"/>
      <c r="D13" s="40"/>
      <c r="E13" s="41"/>
      <c r="F13" s="42"/>
      <c r="G13" s="9">
        <f t="shared" si="0"/>
        <v>0</v>
      </c>
    </row>
    <row r="14" spans="1:8" ht="18.75" x14ac:dyDescent="0.3">
      <c r="A14" s="15">
        <v>9</v>
      </c>
      <c r="B14" s="2" t="s">
        <v>20</v>
      </c>
      <c r="C14" s="39"/>
      <c r="D14" s="40"/>
      <c r="E14" s="41"/>
      <c r="F14" s="42"/>
      <c r="G14" s="10">
        <f t="shared" si="0"/>
        <v>0</v>
      </c>
    </row>
    <row r="15" spans="1:8" ht="18.75" x14ac:dyDescent="0.3">
      <c r="A15" s="13">
        <v>10</v>
      </c>
      <c r="B15" s="1" t="s">
        <v>21</v>
      </c>
      <c r="C15" s="39"/>
      <c r="D15" s="40"/>
      <c r="E15" s="41"/>
      <c r="F15" s="42"/>
      <c r="G15" s="10">
        <f t="shared" si="0"/>
        <v>0</v>
      </c>
    </row>
    <row r="16" spans="1:8" ht="18.75" x14ac:dyDescent="0.3">
      <c r="A16" s="17">
        <v>11</v>
      </c>
      <c r="B16" s="4" t="s">
        <v>22</v>
      </c>
      <c r="C16" s="43"/>
      <c r="D16" s="44"/>
      <c r="E16" s="45"/>
      <c r="F16" s="46"/>
      <c r="G16" s="10">
        <f t="shared" si="0"/>
        <v>0</v>
      </c>
    </row>
    <row r="17" spans="1:9" ht="18.75" x14ac:dyDescent="0.3">
      <c r="A17" s="18">
        <v>12</v>
      </c>
      <c r="B17" s="5" t="s">
        <v>23</v>
      </c>
      <c r="C17" s="39"/>
      <c r="D17" s="40"/>
      <c r="E17" s="41"/>
      <c r="F17" s="42"/>
      <c r="G17" s="10">
        <f t="shared" si="0"/>
        <v>0</v>
      </c>
    </row>
    <row r="18" spans="1:9" ht="21" x14ac:dyDescent="0.35">
      <c r="A18" s="34" t="s">
        <v>7</v>
      </c>
      <c r="B18" s="35"/>
      <c r="C18" s="36">
        <f>SUM(C6:D17)</f>
        <v>15031</v>
      </c>
      <c r="D18" s="37"/>
      <c r="E18" s="38">
        <f>SUM(E6:F17)</f>
        <v>3</v>
      </c>
      <c r="F18" s="37"/>
      <c r="G18" s="8">
        <f>SUM(G6:G17)</f>
        <v>15034</v>
      </c>
    </row>
    <row r="21" spans="1:9" x14ac:dyDescent="0.25">
      <c r="A21" s="53" t="s">
        <v>35</v>
      </c>
      <c r="B21" s="53"/>
      <c r="C21" s="53"/>
      <c r="D21" s="56" t="s">
        <v>29</v>
      </c>
      <c r="E21" s="30" t="s">
        <v>28</v>
      </c>
      <c r="F21" s="30"/>
      <c r="G21" s="58" t="s">
        <v>34</v>
      </c>
      <c r="H21" s="55"/>
      <c r="I21" s="59"/>
    </row>
    <row r="22" spans="1:9" x14ac:dyDescent="0.25">
      <c r="A22" s="53"/>
      <c r="B22" s="53"/>
      <c r="C22" s="53"/>
      <c r="D22" s="53"/>
      <c r="E22" s="31" t="s">
        <v>27</v>
      </c>
      <c r="F22" s="31"/>
      <c r="G22" s="58"/>
      <c r="H22" s="55"/>
      <c r="I22" s="55"/>
    </row>
    <row r="23" spans="1:9" x14ac:dyDescent="0.25">
      <c r="A23" s="25"/>
      <c r="B23" s="25"/>
      <c r="C23" s="25"/>
      <c r="H23" s="25"/>
      <c r="I23" s="25"/>
    </row>
    <row r="24" spans="1:9" x14ac:dyDescent="0.25">
      <c r="A24" s="25"/>
      <c r="B24" s="25"/>
      <c r="C24" s="25"/>
      <c r="D24" s="26" t="s">
        <v>29</v>
      </c>
      <c r="E24" s="24">
        <f>E18</f>
        <v>3</v>
      </c>
      <c r="F24" s="53" t="s">
        <v>30</v>
      </c>
      <c r="G24" s="54">
        <v>1</v>
      </c>
      <c r="H24" s="25"/>
      <c r="I24" s="25"/>
    </row>
    <row r="25" spans="1:9" ht="18" customHeight="1" x14ac:dyDescent="0.25">
      <c r="A25" s="25"/>
      <c r="B25" s="25"/>
      <c r="C25" s="25"/>
      <c r="D25" s="25"/>
      <c r="E25" s="32">
        <v>5322</v>
      </c>
      <c r="F25" s="53"/>
      <c r="G25" s="54"/>
      <c r="H25" s="25"/>
      <c r="I25" s="25"/>
    </row>
    <row r="26" spans="1:9" x14ac:dyDescent="0.25">
      <c r="A26" s="25"/>
      <c r="B26" s="25"/>
      <c r="C26" s="25"/>
      <c r="D26" s="25"/>
      <c r="E26" s="25"/>
      <c r="F26" s="25"/>
      <c r="G26" s="27"/>
      <c r="H26" s="25"/>
      <c r="I26" s="25"/>
    </row>
    <row r="27" spans="1:9" ht="21" x14ac:dyDescent="0.25">
      <c r="A27" s="25"/>
      <c r="B27" s="25"/>
      <c r="C27" s="25"/>
      <c r="D27" s="26" t="s">
        <v>29</v>
      </c>
      <c r="E27" s="29">
        <f>((E24/E25)*G24)</f>
        <v>5.6369785794813977E-4</v>
      </c>
      <c r="F27" s="25"/>
      <c r="G27" s="27"/>
      <c r="H27" s="25"/>
      <c r="I27" s="25"/>
    </row>
    <row r="28" spans="1:9" x14ac:dyDescent="0.25">
      <c r="A28" s="25"/>
      <c r="B28" s="25"/>
      <c r="C28" s="25"/>
      <c r="D28" s="25"/>
      <c r="E28" s="25"/>
      <c r="F28" s="25"/>
      <c r="G28" s="27"/>
      <c r="H28" s="25"/>
      <c r="I28" s="25"/>
    </row>
    <row r="29" spans="1:9" x14ac:dyDescent="0.25">
      <c r="D29" s="26"/>
      <c r="E29" s="28"/>
      <c r="F29" t="s">
        <v>32</v>
      </c>
    </row>
    <row r="30" spans="1:9" x14ac:dyDescent="0.25">
      <c r="B30" t="s">
        <v>8</v>
      </c>
    </row>
    <row r="31" spans="1:9" x14ac:dyDescent="0.25">
      <c r="A31" s="22"/>
      <c r="B31" s="6" t="s">
        <v>9</v>
      </c>
      <c r="E31" s="20"/>
      <c r="F31" s="21" t="s">
        <v>24</v>
      </c>
    </row>
    <row r="32" spans="1:9" x14ac:dyDescent="0.25">
      <c r="E32" s="6"/>
    </row>
    <row r="34" spans="1:9" x14ac:dyDescent="0.25">
      <c r="E34" s="7"/>
    </row>
    <row r="35" spans="1:9" x14ac:dyDescent="0.25">
      <c r="B35" s="7" t="s">
        <v>25</v>
      </c>
      <c r="C35" s="7"/>
      <c r="F35" s="7" t="s">
        <v>26</v>
      </c>
      <c r="H35" s="19"/>
      <c r="I35" s="19"/>
    </row>
    <row r="36" spans="1:9" x14ac:dyDescent="0.25">
      <c r="B36" t="s">
        <v>10</v>
      </c>
      <c r="F36" t="s">
        <v>11</v>
      </c>
    </row>
    <row r="39" spans="1:9" x14ac:dyDescent="0.25">
      <c r="A39" s="23"/>
    </row>
  </sheetData>
  <mergeCells count="42">
    <mergeCell ref="G21:G22"/>
    <mergeCell ref="H21:H22"/>
    <mergeCell ref="I21:I22"/>
    <mergeCell ref="F24:F25"/>
    <mergeCell ref="G24:G25"/>
    <mergeCell ref="A18:B18"/>
    <mergeCell ref="C18:D18"/>
    <mergeCell ref="E18:F18"/>
    <mergeCell ref="A21:C22"/>
    <mergeCell ref="D21:D22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C6:D6"/>
    <mergeCell ref="E6:F6"/>
    <mergeCell ref="C7:D7"/>
    <mergeCell ref="E7:F7"/>
    <mergeCell ref="C8:D8"/>
    <mergeCell ref="E8:F8"/>
    <mergeCell ref="A1:H1"/>
    <mergeCell ref="A2:H2"/>
    <mergeCell ref="A4:A5"/>
    <mergeCell ref="B4:B5"/>
    <mergeCell ref="C4:F4"/>
    <mergeCell ref="G4:G5"/>
    <mergeCell ref="C5:D5"/>
    <mergeCell ref="E5:F5"/>
  </mergeCells>
  <pageMargins left="1.299212598425197" right="0.70866141732283472" top="0.74803149606299213" bottom="0.74803149606299213" header="0.31496062992125984" footer="0.31496062992125984"/>
  <pageSetup paperSize="256" scale="8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Rekapitulasi</vt:lpstr>
      <vt:lpstr>Presentase Kunjungan Domestik</vt:lpstr>
      <vt:lpstr>Presentase Kunjungan Mancanegar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2023-01-20T02:37:48Z</cp:lastPrinted>
  <dcterms:created xsi:type="dcterms:W3CDTF">2020-02-14T01:29:33Z</dcterms:created>
  <dcterms:modified xsi:type="dcterms:W3CDTF">2023-01-20T02:38:23Z</dcterms:modified>
</cp:coreProperties>
</file>